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7"/>
  <workbookPr defaultThemeVersion="166925"/>
  <xr:revisionPtr revIDLastSave="0" documentId="8_{49F4B33A-4603-4E9B-A90D-4E6E0036B523}" xr6:coauthVersionLast="47" xr6:coauthVersionMax="47" xr10:uidLastSave="{00000000-0000-0000-0000-000000000000}"/>
  <bookViews>
    <workbookView xWindow="240" yWindow="105" windowWidth="14805" windowHeight="8010" firstSheet="1" xr2:uid="{00000000-000D-0000-FFFF-FFFF00000000}"/>
  </bookViews>
  <sheets>
    <sheet name="Data" sheetId="1" r:id="rId1"/>
    <sheet name="Dashboard" sheetId="2" r:id="rId2"/>
    <sheet name="Sheet1"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C3" i="2"/>
  <c r="E3" i="2" l="1"/>
  <c r="D3" i="2"/>
  <c r="B5" i="2" s="1"/>
  <c r="B6" i="2" l="1"/>
</calcChain>
</file>

<file path=xl/sharedStrings.xml><?xml version="1.0" encoding="utf-8"?>
<sst xmlns="http://schemas.openxmlformats.org/spreadsheetml/2006/main" count="18" uniqueCount="18">
  <si>
    <t>売上数量</t>
  </si>
  <si>
    <t>売上金額</t>
  </si>
  <si>
    <t>←緑色になっている部分に取引単位の売上数量と売上金額を貼ってください。</t>
  </si>
  <si>
    <t>もし、抽出したCSVデータが一行１アイテムだった場合はピボットで取引ごとに売上数量と売上金額を合計で集計してから貼り付けましょう。</t>
  </si>
  <si>
    <t>実績</t>
  </si>
  <si>
    <t>客数</t>
  </si>
  <si>
    <t>販売点数</t>
  </si>
  <si>
    <t>セット率</t>
  </si>
  <si>
    <t>数量単価</t>
  </si>
  <si>
    <t>あなたのお店のキャラ診断</t>
  </si>
  <si>
    <t>カリスマ店</t>
  </si>
  <si>
    <t>理屈抜きで素晴らしい数字です。でも、カリスマ店長ならここで攻めを止めない。次は「客単価」ではなく「顧客化（リピート率）」へ。今の最強チームなら、地域一番店を超えて「伝説の店舗」を作れるはずです。</t>
  </si>
  <si>
    <t>御用聞き店</t>
  </si>
  <si>
    <t>「高いものが売れる」という最高の土壌はもうあります。あとはスタッフが「プラス1点」の勇気を持つだけ。今日、試着室への持ち込みを「+1着」増やすだけで、あなたの店の売上は化けます。伸びしろしかないことに気づいてください。</t>
  </si>
  <si>
    <t>駄菓子屋店</t>
  </si>
  <si>
    <t>スタッフの「提案する姿勢」は100点満点です！その素晴らしいパワーを、次は「メインアイテム同士の組み合わせ」に向けてあげてください。売るものが変われば、同じ努力で利益は2倍になります。スタッフの努力を「利益」に変えてあげられるのは、店長、あなただけです。</t>
  </si>
  <si>
    <t>ボランティア店</t>
  </si>
  <si>
    <t>どん底にいるということは、あとは上がるだけです。まずはExcelを閉じて店頭に出てください。マネキンが泣いていませんか？スタッフの顔が暗くなっていませんか？今日、一つだけ「一番売りたいもの」を決めて、全員でそれを語りかけることから再始動しましょ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</si>
</sst>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_ * #,##0.0_ ;_ * \-#,##0.0_ ;_ * &quot;-&quot;_ ;_ @_ "/>
  </numFmts>
  <fonts count="4">
    <font>
      <sz val="11"/>
      <color theme="1"/>
      <name val="游ゴシック"/>
      <family val="2"/>
      <scheme val="minor"/>
    </font>
    <font>
      <sz val="11"/>
      <color rgb="FF283593"/>
      <name val="Meiryo"/>
    </font>
    <font>
      <b/>
      <sz val="11"/>
      <color rgb="FF283593"/>
      <name val="Meiryo"/>
    </font>
    <font>
      <b/>
      <sz val="24"/>
      <color rgb="FF283593"/>
      <name val="Meiryo"/>
    </font>
  </fonts>
  <fills count="4">
    <fill>
      <patternFill patternType="none"/>
    </fill>
    <fill>
      <patternFill patternType="gray125"/>
    </fill>
    <fill>
      <patternFill patternType="solid">
        <fgColor rgb="FFFFFAF0"/>
        <bgColor indexed="64"/>
      </patternFill>
    </fill>
    <fill>
      <patternFill patternType="solid">
        <fgColor theme="9" tint="0.79998168889431442"/>
        <bgColor indexed="64"/>
      </patternFill>
    </fill>
  </fills>
  <borders count="1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xf numFmtId="0" fontId="1" fillId="2" borderId="0" xfId="0" applyFont="1" applyFill="1"/>
    <xf numFmtId="0" fontId="2" fillId="3" borderId="0" xfId="0" applyFont="1" applyFill="1"/>
    <xf numFmtId="41" fontId="2" fillId="3" borderId="0" xfId="0" applyNumberFormat="1" applyFont="1" applyFill="1"/>
    <xf numFmtId="0" fontId="1" fillId="3" borderId="0" xfId="0" applyFont="1" applyFill="1"/>
    <xf numFmtId="41" fontId="1" fillId="3" borderId="0" xfId="0" applyNumberFormat="1" applyFont="1" applyFill="1"/>
    <xf numFmtId="0" fontId="1" fillId="2" borderId="0" xfId="0" applyFont="1" applyFill="1" applyAlignment="1"/>
    <xf numFmtId="0" fontId="1" fillId="2" borderId="5" xfId="0" applyFont="1" applyFill="1" applyBorder="1"/>
    <xf numFmtId="0" fontId="1" fillId="2" borderId="6" xfId="0" applyFont="1" applyFill="1" applyBorder="1"/>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4" xfId="0" applyFont="1" applyFill="1" applyBorder="1"/>
    <xf numFmtId="0" fontId="2" fillId="2" borderId="4" xfId="0" applyFont="1" applyFill="1" applyBorder="1"/>
    <xf numFmtId="0" fontId="2" fillId="2" borderId="5" xfId="0" applyFont="1" applyFill="1" applyBorder="1"/>
    <xf numFmtId="176" fontId="2" fillId="2" borderId="5" xfId="0" applyNumberFormat="1" applyFont="1" applyFill="1" applyBorder="1"/>
    <xf numFmtId="41" fontId="2" fillId="2" borderId="6" xfId="0" applyNumberFormat="1" applyFont="1" applyFill="1" applyBorder="1"/>
    <xf numFmtId="0" fontId="0" fillId="2" borderId="0" xfId="0" applyFill="1"/>
    <xf numFmtId="0" fontId="0" fillId="2" borderId="0" xfId="0" applyFill="1" applyAlignment="1">
      <alignment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cellXfs>
  <cellStyles count="1">
    <cellStyle name="標準" xfId="0" builtinId="0"/>
  </cellStyles>
  <dxfs count="0"/>
  <tableStyles count="0" defaultTableStyle="TableStyleMedium2" defaultPivotStyle="PivotStyleMedium9"/>
  <colors>
    <mruColors>
      <color rgb="FFFFFAF0"/>
      <color rgb="FFF5F5DC"/>
      <color rgb="FF283593"/>
      <color rgb="FF1A23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
  <sheetViews>
    <sheetView tabSelected="1" workbookViewId="0">
      <selection activeCell="B2" sqref="B2"/>
    </sheetView>
  </sheetViews>
  <sheetFormatPr defaultRowHeight="23.25" customHeight="1"/>
  <cols>
    <col min="1" max="1" width="9" style="4"/>
    <col min="2" max="2" width="17" style="5" bestFit="1" customWidth="1"/>
    <col min="3" max="3" width="12.625" style="1" bestFit="1" customWidth="1"/>
    <col min="4" max="4" width="8.75" style="1" customWidth="1"/>
    <col min="5" max="16384" width="9" style="1"/>
  </cols>
  <sheetData>
    <row r="1" spans="1:4" ht="23.25" customHeight="1">
      <c r="A1" s="2" t="s">
        <v>0</v>
      </c>
      <c r="B1" s="3" t="s">
        <v>1</v>
      </c>
    </row>
    <row r="2" spans="1:4" ht="23.25" customHeight="1">
      <c r="D2" s="6" t="s">
        <v>2</v>
      </c>
    </row>
    <row r="3" spans="1:4" ht="23.25" customHeight="1">
      <c r="D3" s="6"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63282-48B4-4D6D-857C-25416D60EF01}">
  <dimension ref="B1:E6"/>
  <sheetViews>
    <sheetView workbookViewId="0">
      <selection activeCell="D3" sqref="D3"/>
    </sheetView>
  </sheetViews>
  <sheetFormatPr defaultRowHeight="18.75"/>
  <cols>
    <col min="1" max="1" width="9" style="1"/>
    <col min="2" max="2" width="8.75" style="1" customWidth="1"/>
    <col min="3" max="16384" width="9" style="1"/>
  </cols>
  <sheetData>
    <row r="1" spans="2:5">
      <c r="B1" s="9" t="s">
        <v>4</v>
      </c>
      <c r="C1" s="10"/>
      <c r="D1" s="10"/>
      <c r="E1" s="11"/>
    </row>
    <row r="2" spans="2:5">
      <c r="B2" s="12" t="s">
        <v>5</v>
      </c>
      <c r="C2" s="7" t="s">
        <v>6</v>
      </c>
      <c r="D2" s="7" t="s">
        <v>7</v>
      </c>
      <c r="E2" s="8" t="s">
        <v>8</v>
      </c>
    </row>
    <row r="3" spans="2:5">
      <c r="B3" s="13">
        <f>COUNTIFS(Data!A:A, "&gt;0")</f>
        <v>0</v>
      </c>
      <c r="C3" s="14">
        <f>SUMIFS(Data!A:A, Data!A:A, "&gt;0")</f>
        <v>0</v>
      </c>
      <c r="D3" s="15" t="str">
        <f>IFERROR(C3/B3,"")</f>
        <v/>
      </c>
      <c r="E3" s="16" t="str">
        <f>IFERROR( SUMIFS(Data!B:B, Data!A:A, "&gt;0") /C3,"")</f>
        <v/>
      </c>
    </row>
    <row r="4" spans="2:5">
      <c r="B4" s="9" t="s">
        <v>9</v>
      </c>
      <c r="C4" s="10"/>
      <c r="D4" s="10"/>
      <c r="E4" s="11"/>
    </row>
    <row r="5" spans="2:5" ht="38.25">
      <c r="B5" s="22" t="str">
        <f>IF(OR(D3="", D3=0), "", IF(D3 &gt;= 1.5, IF(E3 &gt;= 5000, "カリスマ店", "駄菓子屋店"), IF(E3 &gt;= 5000, "御用聞き店", "ボランティア店")))</f>
        <v/>
      </c>
      <c r="C5" s="23"/>
      <c r="D5" s="23"/>
      <c r="E5" s="24"/>
    </row>
    <row r="6" spans="2:5" ht="145.5" customHeight="1">
      <c r="B6" s="19" t="str">
        <f>IFERROR(VLOOKUP(B5,Sheet1!B:C,2,0),"")</f>
        <v/>
      </c>
      <c r="C6" s="20"/>
      <c r="D6" s="20"/>
      <c r="E6" s="21"/>
    </row>
  </sheetData>
  <mergeCells count="4">
    <mergeCell ref="B1:E1"/>
    <mergeCell ref="B4:E4"/>
    <mergeCell ref="B5:E5"/>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AB089-C548-4C91-B3A0-7BE9EAF05A0C}">
  <dimension ref="B2:C5"/>
  <sheetViews>
    <sheetView workbookViewId="0">
      <selection activeCell="F4" sqref="F4"/>
    </sheetView>
  </sheetViews>
  <sheetFormatPr defaultRowHeight="15.75"/>
  <cols>
    <col min="1" max="1" width="9" style="17"/>
    <col min="2" max="3" width="36" style="17" bestFit="1" customWidth="1"/>
    <col min="4" max="16384" width="9" style="17"/>
  </cols>
  <sheetData>
    <row r="2" spans="2:3" ht="91.5">
      <c r="B2" s="17" t="s">
        <v>10</v>
      </c>
      <c r="C2" s="18" t="s">
        <v>11</v>
      </c>
    </row>
    <row r="3" spans="2:3" ht="91.5">
      <c r="B3" s="17" t="s">
        <v>12</v>
      </c>
      <c r="C3" s="18" t="s">
        <v>13</v>
      </c>
    </row>
    <row r="4" spans="2:3" ht="106.5">
      <c r="B4" s="17" t="s">
        <v>14</v>
      </c>
      <c r="C4" s="18" t="s">
        <v>15</v>
      </c>
    </row>
    <row r="5" spans="2:3" ht="106.5">
      <c r="B5" s="17" t="s">
        <v>16</v>
      </c>
      <c r="C5" s="18"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2026-04-26T13:10:26Z</dcterms:created>
  <dcterms:modified xsi:type="dcterms:W3CDTF">2026-04-29T14:12:25Z</dcterms:modified>
  <cp:category/>
  <cp:contentStatus/>
</cp:coreProperties>
</file>